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shihokoura/Downloads/"/>
    </mc:Choice>
  </mc:AlternateContent>
  <xr:revisionPtr revIDLastSave="0" documentId="13_ncr:1_{8FBB4B23-0E3A-C34B-9EE6-45642A71E3A8}" xr6:coauthVersionLast="38" xr6:coauthVersionMax="38" xr10:uidLastSave="{00000000-0000-0000-0000-000000000000}"/>
  <bookViews>
    <workbookView xWindow="0" yWindow="460" windowWidth="28800" windowHeight="16220" xr2:uid="{00000000-000D-0000-FFFF-FFFF00000000}"/>
  </bookViews>
  <sheets>
    <sheet name="Miso ingredient quantities" sheetId="1" r:id="rId1"/>
  </sheets>
  <calcPr calcId="179021"/>
  <extLst>
    <ext uri="GoogleSheetsCustomDataVersion1">
      <go:sheetsCustomData xmlns:go="http://customooxmlschemas.google.com/" r:id="rId5" roundtripDataSignature="AMtx7mi6VaYVeQ5AVvQpUDVRIY2z5/a7Xg=="/>
    </ext>
  </extLst>
</workbook>
</file>

<file path=xl/calcChain.xml><?xml version="1.0" encoding="utf-8"?>
<calcChain xmlns="http://schemas.openxmlformats.org/spreadsheetml/2006/main">
  <c r="D17" i="1" l="1"/>
  <c r="E17" i="1" s="1"/>
  <c r="C17" i="1"/>
  <c r="H17" i="1" s="1"/>
  <c r="D16" i="1"/>
  <c r="E16" i="1" s="1"/>
  <c r="C16" i="1"/>
  <c r="H16" i="1" s="1"/>
  <c r="D11" i="1"/>
  <c r="E11" i="1" s="1"/>
  <c r="C11" i="1"/>
  <c r="H11" i="1" s="1"/>
  <c r="D10" i="1"/>
  <c r="E10" i="1" s="1"/>
  <c r="C10" i="1"/>
  <c r="H10" i="1" s="1"/>
  <c r="E5" i="1"/>
  <c r="D5" i="1"/>
  <c r="C5" i="1"/>
  <c r="H5" i="1" s="1"/>
  <c r="D4" i="1"/>
  <c r="H4" i="1" s="1"/>
  <c r="C4" i="1"/>
  <c r="I17" i="1" l="1"/>
  <c r="F17" i="1"/>
  <c r="G17" i="1" s="1"/>
  <c r="I4" i="1"/>
  <c r="F4" i="1"/>
  <c r="G4" i="1" s="1"/>
  <c r="I10" i="1"/>
  <c r="F10" i="1"/>
  <c r="G10" i="1" s="1"/>
  <c r="F16" i="1"/>
  <c r="G16" i="1" s="1"/>
  <c r="I16" i="1"/>
  <c r="I5" i="1"/>
  <c r="F5" i="1"/>
  <c r="G5" i="1" s="1"/>
  <c r="F11" i="1"/>
  <c r="G11" i="1" s="1"/>
  <c r="I11" i="1"/>
  <c r="E4" i="1"/>
</calcChain>
</file>

<file path=xl/sharedStrings.xml><?xml version="1.0" encoding="utf-8"?>
<sst xmlns="http://schemas.openxmlformats.org/spreadsheetml/2006/main" count="32" uniqueCount="11">
  <si>
    <t>SWEET MISO</t>
  </si>
  <si>
    <t>absorbed water ( about 140% of dsb)</t>
  </si>
  <si>
    <t>2.3 x</t>
  </si>
  <si>
    <t>dried soy beans (weight)</t>
  </si>
  <si>
    <t>koji (weight)</t>
  </si>
  <si>
    <t>salt (weight)</t>
  </si>
  <si>
    <t>produces this amount of miso (weight)</t>
  </si>
  <si>
    <t>example quantities</t>
  </si>
  <si>
    <t xml:space="preserve">Enter your soy bean weight here </t>
  </si>
  <si>
    <t>MEDIUM MISO</t>
  </si>
  <si>
    <t>DRY 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</si>
</sst>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F7D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2028825</xdr:colOff>
      <xdr:row>4</xdr:row>
      <xdr:rowOff>95250</xdr:rowOff>
    </xdr:from>
    <xdr:ext cx="571500" cy="571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65013" y="3760950"/>
          <a:ext cx="561975" cy="381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2028825</xdr:colOff>
      <xdr:row>10</xdr:row>
      <xdr:rowOff>95250</xdr:rowOff>
    </xdr:from>
    <xdr:ext cx="571500" cy="571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65013" y="3760950"/>
          <a:ext cx="561975" cy="381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2028825</xdr:colOff>
      <xdr:row>16</xdr:row>
      <xdr:rowOff>95250</xdr:rowOff>
    </xdr:from>
    <xdr:ext cx="571500" cy="571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65013" y="3760950"/>
          <a:ext cx="561975" cy="381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3" sqref="B23"/>
    </sheetView>
  </sheetViews>
  <sheetFormatPr baseColWidth="10" defaultColWidth="12.6640625" defaultRowHeight="15" customHeight="1" x14ac:dyDescent="0.15"/>
  <cols>
    <col min="1" max="1" width="35.6640625" customWidth="1"/>
    <col min="2" max="2" width="28.1640625" customWidth="1"/>
    <col min="3" max="3" width="17.1640625" hidden="1" customWidth="1"/>
    <col min="4" max="4" width="17.6640625" hidden="1" customWidth="1"/>
    <col min="5" max="5" width="15.5" customWidth="1"/>
    <col min="6" max="6" width="18.83203125" hidden="1" customWidth="1"/>
    <col min="7" max="7" width="14.6640625" customWidth="1"/>
    <col min="8" max="8" width="16" hidden="1" customWidth="1"/>
    <col min="9" max="9" width="36.33203125" customWidth="1"/>
    <col min="10" max="18" width="8" customWidth="1"/>
    <col min="19" max="26" width="7.6640625" customWidth="1"/>
  </cols>
  <sheetData>
    <row r="1" spans="1:26" ht="21" x14ac:dyDescent="0.25">
      <c r="A1" s="1" t="s">
        <v>0</v>
      </c>
      <c r="B1" s="2"/>
      <c r="C1" s="3" t="s">
        <v>1</v>
      </c>
      <c r="D1" s="3" t="s">
        <v>2</v>
      </c>
      <c r="E1" s="3"/>
      <c r="F1" s="4">
        <v>0.125</v>
      </c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5"/>
      <c r="U1" s="5"/>
      <c r="V1" s="5"/>
      <c r="W1" s="5"/>
      <c r="X1" s="5"/>
      <c r="Y1" s="5"/>
      <c r="Z1" s="5"/>
    </row>
    <row r="2" spans="1:26" ht="21" x14ac:dyDescent="0.25">
      <c r="A2" s="1"/>
      <c r="B2" s="2"/>
      <c r="C2" s="3"/>
      <c r="D2" s="3"/>
      <c r="E2" s="3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5"/>
      <c r="Y2" s="5"/>
      <c r="Z2" s="5"/>
    </row>
    <row r="3" spans="1:26" x14ac:dyDescent="0.2">
      <c r="A3" s="5"/>
      <c r="B3" s="6" t="s">
        <v>3</v>
      </c>
      <c r="C3" s="7"/>
      <c r="D3" s="6" t="s">
        <v>4</v>
      </c>
      <c r="E3" s="6" t="s">
        <v>4</v>
      </c>
      <c r="F3" s="6" t="s">
        <v>5</v>
      </c>
      <c r="G3" s="6" t="s">
        <v>5</v>
      </c>
      <c r="H3" s="6" t="s">
        <v>6</v>
      </c>
      <c r="I3" s="6" t="s">
        <v>6</v>
      </c>
      <c r="J3" s="2"/>
      <c r="K3" s="2"/>
      <c r="L3" s="2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5"/>
      <c r="Y3" s="5"/>
      <c r="Z3" s="5"/>
    </row>
    <row r="4" spans="1:26" x14ac:dyDescent="0.2">
      <c r="A4" s="8" t="s">
        <v>7</v>
      </c>
      <c r="B4" s="8">
        <v>186</v>
      </c>
      <c r="C4" s="9">
        <f t="shared" ref="C4:C5" si="0">B4*1.4</f>
        <v>260.39999999999998</v>
      </c>
      <c r="D4" s="10">
        <f t="shared" ref="D4:D5" si="1">2.3*B4</f>
        <v>427.79999999999995</v>
      </c>
      <c r="E4" s="10">
        <f t="shared" ref="E4:E5" si="2">ROUND(D4,-1)</f>
        <v>430</v>
      </c>
      <c r="F4" s="11">
        <f t="shared" ref="F4:F5" si="3">H4*0.125</f>
        <v>124.88571428571427</v>
      </c>
      <c r="G4" s="10">
        <f t="shared" ref="G4:G5" si="4">ROUND(F4,-1)</f>
        <v>120</v>
      </c>
      <c r="H4" s="12">
        <f t="shared" ref="H4:H5" si="5">(B4+C4+D4)/0.875</f>
        <v>999.08571428571418</v>
      </c>
      <c r="I4" s="8">
        <f t="shared" ref="I4:I5" si="6">ROUND(H4,-1)</f>
        <v>1000</v>
      </c>
      <c r="J4" s="2"/>
      <c r="K4" s="2"/>
      <c r="L4" s="2"/>
      <c r="M4" s="2"/>
      <c r="N4" s="2"/>
      <c r="O4" s="2"/>
      <c r="P4" s="2"/>
      <c r="Q4" s="2"/>
      <c r="R4" s="2"/>
      <c r="S4" s="5"/>
      <c r="T4" s="5"/>
      <c r="U4" s="5"/>
      <c r="V4" s="5"/>
      <c r="W4" s="5"/>
      <c r="X4" s="5"/>
      <c r="Y4" s="5"/>
      <c r="Z4" s="5"/>
    </row>
    <row r="5" spans="1:26" x14ac:dyDescent="0.2">
      <c r="A5" s="13" t="s">
        <v>8</v>
      </c>
      <c r="B5" s="14"/>
      <c r="C5" s="9">
        <f t="shared" si="0"/>
        <v>0</v>
      </c>
      <c r="D5" s="10">
        <f t="shared" si="1"/>
        <v>0</v>
      </c>
      <c r="E5" s="15">
        <f t="shared" si="2"/>
        <v>0</v>
      </c>
      <c r="F5" s="16">
        <f t="shared" si="3"/>
        <v>0</v>
      </c>
      <c r="G5" s="15">
        <f t="shared" si="4"/>
        <v>0</v>
      </c>
      <c r="H5" s="17">
        <f t="shared" si="5"/>
        <v>0</v>
      </c>
      <c r="I5" s="18">
        <f t="shared" si="6"/>
        <v>0</v>
      </c>
      <c r="J5" s="2"/>
      <c r="K5" s="2"/>
      <c r="L5" s="2"/>
      <c r="M5" s="2"/>
      <c r="N5" s="2"/>
      <c r="O5" s="2"/>
      <c r="P5" s="2"/>
      <c r="Q5" s="2"/>
      <c r="R5" s="2"/>
      <c r="S5" s="5"/>
      <c r="T5" s="5"/>
      <c r="U5" s="5"/>
      <c r="V5" s="5"/>
      <c r="W5" s="5"/>
      <c r="X5" s="5"/>
      <c r="Y5" s="5"/>
      <c r="Z5" s="5"/>
    </row>
    <row r="6" spans="1:26" x14ac:dyDescent="0.2">
      <c r="A6" s="5"/>
      <c r="B6" s="2"/>
      <c r="C6" s="2"/>
      <c r="D6" s="2"/>
      <c r="E6" s="2"/>
      <c r="F6" s="2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ht="21" x14ac:dyDescent="0.25">
      <c r="A7" s="1" t="s">
        <v>9</v>
      </c>
      <c r="B7" s="2"/>
      <c r="C7" s="2"/>
      <c r="D7" s="2"/>
      <c r="E7" s="2"/>
      <c r="F7" s="2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ht="21" x14ac:dyDescent="0.25">
      <c r="A8" s="1"/>
      <c r="B8" s="2"/>
      <c r="C8" s="2"/>
      <c r="D8" s="2"/>
      <c r="E8" s="2"/>
      <c r="F8" s="2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x14ac:dyDescent="0.2">
      <c r="A9" s="5"/>
      <c r="B9" s="6" t="s">
        <v>3</v>
      </c>
      <c r="C9" s="7"/>
      <c r="D9" s="6" t="s">
        <v>4</v>
      </c>
      <c r="E9" s="6" t="s">
        <v>4</v>
      </c>
      <c r="F9" s="6" t="s">
        <v>5</v>
      </c>
      <c r="G9" s="6" t="s">
        <v>5</v>
      </c>
      <c r="H9" s="6" t="s">
        <v>6</v>
      </c>
      <c r="I9" s="6" t="s">
        <v>6</v>
      </c>
      <c r="J9" s="2"/>
      <c r="K9" s="2"/>
      <c r="L9" s="2"/>
      <c r="M9" s="2"/>
      <c r="N9" s="2"/>
      <c r="O9" s="2"/>
      <c r="P9" s="2"/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x14ac:dyDescent="0.2">
      <c r="A10" s="8" t="s">
        <v>7</v>
      </c>
      <c r="B10" s="8">
        <v>217</v>
      </c>
      <c r="C10" s="9">
        <f t="shared" ref="C10:C11" si="7">B10*1.4</f>
        <v>303.79999999999995</v>
      </c>
      <c r="D10" s="10">
        <f t="shared" ref="D10:D11" si="8">1.5*B10</f>
        <v>325.5</v>
      </c>
      <c r="E10" s="10">
        <f t="shared" ref="E10:E11" si="9">ROUND(D10,-1)</f>
        <v>330</v>
      </c>
      <c r="F10" s="11">
        <f t="shared" ref="F10:F11" si="10">H10*0.125</f>
        <v>120.89999999999999</v>
      </c>
      <c r="G10" s="10">
        <f t="shared" ref="G10:G11" si="11">ROUND(F10,-1)</f>
        <v>120</v>
      </c>
      <c r="H10" s="12">
        <f t="shared" ref="H10:H11" si="12">(B10+C10+D10)/0.875</f>
        <v>967.19999999999993</v>
      </c>
      <c r="I10" s="8">
        <f t="shared" ref="I10:I11" si="13">ROUND(H10,-1)</f>
        <v>970</v>
      </c>
      <c r="J10" s="2"/>
      <c r="K10" s="2"/>
      <c r="L10" s="2"/>
      <c r="M10" s="2"/>
      <c r="N10" s="2"/>
      <c r="O10" s="2"/>
      <c r="P10" s="2"/>
      <c r="Q10" s="2"/>
      <c r="R10" s="2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3" t="s">
        <v>8</v>
      </c>
      <c r="B11" s="14"/>
      <c r="C11" s="9">
        <f t="shared" si="7"/>
        <v>0</v>
      </c>
      <c r="D11" s="10">
        <f t="shared" si="8"/>
        <v>0</v>
      </c>
      <c r="E11" s="15">
        <f t="shared" si="9"/>
        <v>0</v>
      </c>
      <c r="F11" s="16">
        <f t="shared" si="10"/>
        <v>0</v>
      </c>
      <c r="G11" s="15">
        <f t="shared" si="11"/>
        <v>0</v>
      </c>
      <c r="H11" s="17">
        <f t="shared" si="12"/>
        <v>0</v>
      </c>
      <c r="I11" s="18">
        <f t="shared" si="13"/>
        <v>0</v>
      </c>
      <c r="J11" s="2"/>
      <c r="K11" s="2"/>
      <c r="L11" s="2"/>
      <c r="M11" s="2"/>
      <c r="N11" s="2"/>
      <c r="O11" s="2"/>
      <c r="P11" s="2"/>
      <c r="Q11" s="2"/>
      <c r="R11" s="2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5"/>
      <c r="B12" s="2"/>
      <c r="C12" s="2"/>
      <c r="D12" s="2"/>
      <c r="E12" s="2"/>
      <c r="F12" s="2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5"/>
      <c r="T12" s="5"/>
      <c r="U12" s="5"/>
      <c r="V12" s="5"/>
      <c r="W12" s="5"/>
      <c r="X12" s="5"/>
      <c r="Y12" s="5"/>
      <c r="Z12" s="5"/>
    </row>
    <row r="13" spans="1:26" ht="21" x14ac:dyDescent="0.25">
      <c r="A13" s="1" t="s">
        <v>10</v>
      </c>
      <c r="B13" s="2"/>
      <c r="C13" s="2"/>
      <c r="D13" s="2"/>
      <c r="E13" s="2"/>
      <c r="F13" s="2"/>
      <c r="G13" s="3"/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5"/>
      <c r="T13" s="5"/>
      <c r="U13" s="5"/>
      <c r="V13" s="5"/>
      <c r="W13" s="5"/>
      <c r="X13" s="5"/>
      <c r="Y13" s="5"/>
      <c r="Z13" s="5"/>
    </row>
    <row r="14" spans="1:26" ht="21" x14ac:dyDescent="0.25">
      <c r="A14" s="1"/>
      <c r="B14" s="2"/>
      <c r="C14" s="2"/>
      <c r="D14" s="2"/>
      <c r="E14" s="2"/>
      <c r="F14" s="2"/>
      <c r="G14" s="3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5"/>
      <c r="B15" s="6" t="s">
        <v>3</v>
      </c>
      <c r="C15" s="7"/>
      <c r="D15" s="6" t="s">
        <v>4</v>
      </c>
      <c r="E15" s="6" t="s">
        <v>4</v>
      </c>
      <c r="F15" s="6" t="s">
        <v>5</v>
      </c>
      <c r="G15" s="6" t="s">
        <v>5</v>
      </c>
      <c r="H15" s="6" t="s">
        <v>6</v>
      </c>
      <c r="I15" s="6" t="s">
        <v>6</v>
      </c>
      <c r="J15" s="2"/>
      <c r="K15" s="2"/>
      <c r="L15" s="2"/>
      <c r="M15" s="2"/>
      <c r="N15" s="2"/>
      <c r="O15" s="2"/>
      <c r="P15" s="2"/>
      <c r="Q15" s="2"/>
      <c r="R15" s="2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8" t="s">
        <v>7</v>
      </c>
      <c r="B16" s="8">
        <v>532</v>
      </c>
      <c r="C16" s="9">
        <f t="shared" ref="C16:C17" si="14">B16*1.4</f>
        <v>744.8</v>
      </c>
      <c r="D16" s="10">
        <f t="shared" ref="D16:D17" si="15">0.8*B16</f>
        <v>425.6</v>
      </c>
      <c r="E16" s="10">
        <f t="shared" ref="E16:E17" si="16">ROUND(D16,-1)</f>
        <v>430</v>
      </c>
      <c r="F16" s="11">
        <f t="shared" ref="F16:F17" si="17">H16*0.125</f>
        <v>243.20000000000002</v>
      </c>
      <c r="G16" s="10">
        <f t="shared" ref="G16:G17" si="18">ROUND(F16,-1)</f>
        <v>240</v>
      </c>
      <c r="H16" s="12">
        <f t="shared" ref="H16:H17" si="19">(B16+C16+D16)/0.875</f>
        <v>1945.6000000000001</v>
      </c>
      <c r="I16" s="8">
        <f t="shared" ref="I16:I17" si="20">ROUND(H16,-1)</f>
        <v>1950</v>
      </c>
      <c r="J16" s="2"/>
      <c r="K16" s="2"/>
      <c r="L16" s="2"/>
      <c r="M16" s="2"/>
      <c r="N16" s="2"/>
      <c r="O16" s="2"/>
      <c r="P16" s="2"/>
      <c r="Q16" s="2"/>
      <c r="R16" s="2"/>
      <c r="S16" s="5"/>
      <c r="T16" s="5"/>
      <c r="U16" s="5"/>
      <c r="V16" s="5"/>
      <c r="W16" s="5"/>
      <c r="X16" s="5"/>
      <c r="Y16" s="5"/>
      <c r="Z16" s="5"/>
    </row>
    <row r="17" spans="1:26" x14ac:dyDescent="0.2">
      <c r="A17" s="13" t="s">
        <v>8</v>
      </c>
      <c r="B17" s="14"/>
      <c r="C17" s="9">
        <f t="shared" si="14"/>
        <v>0</v>
      </c>
      <c r="D17" s="10">
        <f t="shared" si="15"/>
        <v>0</v>
      </c>
      <c r="E17" s="15">
        <f t="shared" si="16"/>
        <v>0</v>
      </c>
      <c r="F17" s="16">
        <f t="shared" si="17"/>
        <v>0</v>
      </c>
      <c r="G17" s="15">
        <f t="shared" si="18"/>
        <v>0</v>
      </c>
      <c r="H17" s="17">
        <f t="shared" si="19"/>
        <v>0</v>
      </c>
      <c r="I17" s="18">
        <f t="shared" si="20"/>
        <v>0</v>
      </c>
      <c r="J17" s="2"/>
      <c r="K17" s="2"/>
      <c r="L17" s="2"/>
      <c r="M17" s="2"/>
      <c r="N17" s="2"/>
      <c r="O17" s="2"/>
      <c r="P17" s="2"/>
      <c r="Q17" s="2"/>
      <c r="R17" s="2"/>
      <c r="S17" s="5"/>
      <c r="T17" s="5"/>
      <c r="U17" s="5"/>
      <c r="V17" s="5"/>
      <c r="W17" s="5"/>
      <c r="X17" s="5"/>
      <c r="Y17" s="5"/>
      <c r="Z17" s="5"/>
    </row>
    <row r="18" spans="1:26" x14ac:dyDescent="0.2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1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5"/>
      <c r="Y19" s="5"/>
      <c r="Z19" s="5"/>
    </row>
    <row r="20" spans="1:2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2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2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2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2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2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2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2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2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2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2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2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2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2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2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2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2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2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2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2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2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2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2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2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2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2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2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2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2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2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2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2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2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2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2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2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2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2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2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2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2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2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2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2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2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2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2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2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2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2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2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2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2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2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2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2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2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2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2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2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2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2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2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2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2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2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2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2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2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2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2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2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2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2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2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2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2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2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2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2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2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2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2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2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2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2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2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2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2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2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2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2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2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2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2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2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2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2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2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2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2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2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2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2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2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2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2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2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2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2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2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2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2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2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2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2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2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2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2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2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2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2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2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2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2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2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2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2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2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2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2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2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2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2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2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2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2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2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2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2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2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2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2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2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2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2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2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2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2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2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2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2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2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2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2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2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2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2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2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2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2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2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2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2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2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2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2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2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2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2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2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2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2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2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2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2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2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2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2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2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2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2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2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2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2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2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2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2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2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2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2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2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2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2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2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2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2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2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2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2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2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2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2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2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2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2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2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2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2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2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2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2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2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2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2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2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2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2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2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2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2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2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2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2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2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2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2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2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2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2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2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2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2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2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2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2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2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2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2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2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2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2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2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2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2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2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2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2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2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2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2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2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2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2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2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2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2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2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2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2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2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2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2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2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2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2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2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2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2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2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2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2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2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2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2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2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2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2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2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2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2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2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2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2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2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2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2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2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2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2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2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2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2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2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2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2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2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2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2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2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2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2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2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2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2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2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2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2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2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2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2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2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2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2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2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2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2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2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2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2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2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2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2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2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2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2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2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2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2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2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2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2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2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2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2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2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2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2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2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2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2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2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2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2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2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2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2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2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2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2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2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2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2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2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2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2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2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2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2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2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2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2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2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2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2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2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2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2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2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2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2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2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2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2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2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2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2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2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2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2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2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2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2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2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2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2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2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2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2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2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2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2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2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2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2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2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2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2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2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2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2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2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2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2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2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2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2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2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2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2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2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2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2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2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2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2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2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2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2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2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2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2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2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2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2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2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2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2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2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2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2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2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2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2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2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2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2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2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2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2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2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2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2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2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2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2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2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2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2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2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2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2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2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2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2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2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2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2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2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2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2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2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2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2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2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2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2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2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2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2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2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2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2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2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2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2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2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2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2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2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2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2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2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2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2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2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2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2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2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2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2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2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2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2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2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2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2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2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2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2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2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2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2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2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2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2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2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2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2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2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2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2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2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2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2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2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2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2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2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2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2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2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2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2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2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2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2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2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2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2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2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2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2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2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2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2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2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2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2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2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2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2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2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2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2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2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2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2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2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2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2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2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2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2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2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2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2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2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2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2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2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2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2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2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2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2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2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2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2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2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2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2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2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2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2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2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2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2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2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2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2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2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2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2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2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2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2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2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2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2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2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2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2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2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2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2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2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2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2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2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2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2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2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2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2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2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2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2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2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2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2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2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2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2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2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2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2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2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2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2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2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2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2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2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2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2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2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2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2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2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2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2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2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2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2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2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2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2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2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2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2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2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2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2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2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2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2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2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2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2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2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2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2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2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2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2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2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2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2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2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2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2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2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2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2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2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2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2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2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2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2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2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2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2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2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2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2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2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2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2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2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2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2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2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2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2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2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2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2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2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2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2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2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2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2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2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2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2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2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2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2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2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2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2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2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2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2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2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2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2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2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2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2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2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2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2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2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2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2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2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2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2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2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2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2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2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2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2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2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2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2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2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2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2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2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2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2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2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2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2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2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2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2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2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2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2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2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2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2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2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2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2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2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2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2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2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2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2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2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2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2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2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2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2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2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2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2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2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2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2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2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2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2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2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2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2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2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2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2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2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2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2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2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2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2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2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2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2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2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2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2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2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2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2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2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2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2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2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2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2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2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2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2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2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2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2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2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2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2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2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2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2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2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2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2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2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2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2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2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2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2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2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2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2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2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2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2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2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2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2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2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2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2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2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2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2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2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2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2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2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2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2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2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2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2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2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2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2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2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2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2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2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2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2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2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2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2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2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2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2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2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2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2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2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2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2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2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2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2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2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2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2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2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2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2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2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2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2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2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2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2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2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2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2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2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2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2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2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2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2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2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2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2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2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2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2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2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2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2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2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2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2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2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2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2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2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2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2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2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2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2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2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2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2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2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2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2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2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2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2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2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2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2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2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2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2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2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2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2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2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2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2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2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2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2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2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2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2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Miso ingredient quantities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Walsh</dc:creator>
  <cp:lastModifiedBy>Microsoft Office User</cp:lastModifiedBy>
  <dcterms:created xsi:type="dcterms:W3CDTF">2019-08-28T10:16:59Z</dcterms:created>
  <dcterms:modified xsi:type="dcterms:W3CDTF">2019-08-29T07:09:20Z</dcterms:modified>
</cp:coreProperties>
</file>